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995"/>
  </bookViews>
  <sheets>
    <sheet name="szkody" sheetId="95" r:id="rId1"/>
  </sheets>
  <definedNames>
    <definedName name="_xlnm.Print_Area" localSheetId="0">szkody!$A$1:$D$108</definedName>
  </definedNames>
  <calcPr calcId="145621" iterateDelta="1E-4"/>
</workbook>
</file>

<file path=xl/calcChain.xml><?xml version="1.0" encoding="utf-8"?>
<calcChain xmlns="http://schemas.openxmlformats.org/spreadsheetml/2006/main">
  <c r="D107" i="95" l="1"/>
  <c r="D86" i="95"/>
  <c r="D84" i="95"/>
  <c r="D105" i="95" l="1"/>
  <c r="D100" i="95"/>
  <c r="D79" i="95"/>
  <c r="D33" i="95"/>
  <c r="D52" i="95" l="1"/>
</calcChain>
</file>

<file path=xl/sharedStrings.xml><?xml version="1.0" encoding="utf-8"?>
<sst xmlns="http://schemas.openxmlformats.org/spreadsheetml/2006/main" count="187" uniqueCount="85">
  <si>
    <t>SUMA:</t>
  </si>
  <si>
    <t>Szyby</t>
  </si>
  <si>
    <t>stłuczenie szyby w drzwiach łączących budynek szkoły podstawowej i gimnazjum wskutek uderzenia</t>
  </si>
  <si>
    <t>Mienie od ognia i innych zdarzeń</t>
  </si>
  <si>
    <t>uszkodzenie chodnika oraz studzienki przez nieznanego sprawcę</t>
  </si>
  <si>
    <t>uszkodzenie misy sedesowej oraz spłuczki z osprzętem wskutek dewastacji</t>
  </si>
  <si>
    <t>uszkodzenie kosza zewnętrznego wskutek dewastacji</t>
  </si>
  <si>
    <t>Kradzież</t>
  </si>
  <si>
    <t>uszkodzenie szyby w gablocie informacyjnej przez nieznanego sprawcy</t>
  </si>
  <si>
    <t>uszkodzenie hydrantu przeciwpożarowego przez nieznanego sprawcę</t>
  </si>
  <si>
    <t>zniszczenie skrzynki energetycznej wskutek dewastacji</t>
  </si>
  <si>
    <t>kradzież elementów infrastruktury dróg gminnych</t>
  </si>
  <si>
    <t>Uszkodzenie elewacji zewnętrznej budynku przez nieznanego sprawcę</t>
  </si>
  <si>
    <t>Uszkodzenie gabloty informacyjnej wskutek dewastacji dokonanej przez nieznanego sprawcę</t>
  </si>
  <si>
    <t>OC ogólne</t>
  </si>
  <si>
    <t>zalanie mieszkania wskutek peknięcia rury w mieszkaniu powyżej</t>
  </si>
  <si>
    <t>Uszkodzenie ogrodzenia oraz jednego skrzydła bramy wjazdowej przy Przedszkolu Miejskim wskutek awarii wodociągowej - usuwanie awarii przez pracowników Przedsiębiorstwa Usług Komunalnych</t>
  </si>
  <si>
    <t>OC dróg</t>
  </si>
  <si>
    <t>Uszkodzenie pojazdu wskutek najechania na ubytek w nawierzchni drogi, co skutkowało uderzeniem w drzewo</t>
  </si>
  <si>
    <t>Uszkodzenie pojazdu podczas koszenia terenów zielonych</t>
  </si>
  <si>
    <t>NNW</t>
  </si>
  <si>
    <t>Obrażenia ciała doznane podczas treningu na obiekcie gminnym.</t>
  </si>
  <si>
    <t>Uszkodzenie parkometru przez nieznanych sprawców prawdopodobnie przez wrzucenie petardy</t>
  </si>
  <si>
    <t>Uszkodzenie ogrodzenia przy budynku przez nieznanego sprawcę.</t>
  </si>
  <si>
    <t>AC</t>
  </si>
  <si>
    <t>Uszkodzenie pojazdu</t>
  </si>
  <si>
    <t>Uszkodzenie pompy głębinowej wskutek awarii - pęknięcie rury</t>
  </si>
  <si>
    <t>Uraz ciała powstały podczas rozgrywania meczu ligowego</t>
  </si>
  <si>
    <t>Uszkodzenie pojazdu na drodze wskutek najechania na ubytek w nawierzchni drogi</t>
  </si>
  <si>
    <t>Uszkodzenie dwóch lamp wskutek prwdopodobnie uderzenia duzego pojazdu poruszającego się na parkingu.</t>
  </si>
  <si>
    <t>Uszkodzenie ogrodzenia placu zabaw (furtka, panele ogrodzeniowe) wskutek dewastacji dokonanje przez nieznanych sprawców</t>
  </si>
  <si>
    <t>Uszkodzenie pojazdu na drodze wskutek nieustąpienia pierwszeństwa przekazdu przez kierowcę pojazdu poszkodowanego</t>
  </si>
  <si>
    <t>Uszkodzenie i spalenie koszy do segregacji odpadów w wyniku podpalenia przez nieznanego sprawcę.</t>
  </si>
  <si>
    <t>Kradzież płyt ogrodzeniowych w ilości 9 szt. przez nieznanych sprawców</t>
  </si>
  <si>
    <t>Uszkodzenie wiaty przystankowej w wyniku wichury.</t>
  </si>
  <si>
    <t>Kradzież elementów progu zwalniającego przez nieznanych sprawców.</t>
  </si>
  <si>
    <t>Uszkodzenie pojazdu na oblodzonej nawierzchni drogi wskutek kolizji drogowej</t>
  </si>
  <si>
    <t>Uszkodzenie kabla nNYAKY 4z120mm zasilanego ze stacji 70941 Obwód Lipiny podczas prowadzonych prac.</t>
  </si>
  <si>
    <t>Uszkodzenie słupków gabloty informacyjnej przez nieznanego sprawcę.</t>
  </si>
  <si>
    <t>Elektronika</t>
  </si>
  <si>
    <t>uszkodzenie drukarki wskutek upadku do włazu studzienki podczas wykonywania odczytów  wodomierzy</t>
  </si>
  <si>
    <t>uszkodzenie lampy wskutek uderzenia przez koparkę podczas wykonywania prac przez pracownika</t>
  </si>
  <si>
    <t>Uszkodzenie turbiny wiatrowej latarni hybrydowej wskutek silnego wiatru</t>
  </si>
  <si>
    <t>Uszkodzenie chodnika i krawężnika na łuku drogi wskutek najechania przez nieznany pojazd</t>
  </si>
  <si>
    <t>Uszkodzenie dwóch wpustów studzienek od kanalizacji deszczowej  oraz kostki wokół kratek.</t>
  </si>
  <si>
    <t>Uszkodzenie pojazdu na drodze wskutek złego stanu nawierzchni (uskok nawierzchni jezdni miedzy dwoma drogami)</t>
  </si>
  <si>
    <t>Uszkodzenie urządzenia do udrażniania kanalizacji wskutek niskich temperatur.</t>
  </si>
  <si>
    <t>uszkodzenie siatki, słupka, złączki, naciągu, kaptura wskutek prowadzenia prac naziemnych</t>
  </si>
  <si>
    <t>uszkodzenie szyby w kontenerze przez nieznanych sprawców</t>
  </si>
  <si>
    <t>kradzież włazu kolektora burzowego</t>
  </si>
  <si>
    <t>obrażenia ciała wskutek upadku podczas treningu na boisku</t>
  </si>
  <si>
    <t>Uszkodzenie drogi gminnej w wyniku wichury.</t>
  </si>
  <si>
    <t>Stłuczenie szyby w oknie w Domu Ludowym w nieznanych okolicznościach.</t>
  </si>
  <si>
    <t>Uszkodzenie pojazdu oderwaną tablicą znaku podczas wichury.</t>
  </si>
  <si>
    <t>Uszkodzenie hydrantu przez nieznanego sprawcę, w bliżej nieokreślonych okolicznościach.</t>
  </si>
  <si>
    <t>kradzież wodomierza, włazu do studzienki oraz uszkodzenie przyłącza wodociągowego</t>
  </si>
  <si>
    <t>Uszkodzenie mienia (chodnika , krawężnika oraz wpustu do syudzienki)  przez nieznanego sprawcę.</t>
  </si>
  <si>
    <t>Uraz ciała powstały podczas treningu piłki nożnej</t>
  </si>
  <si>
    <t>Uszkodzenie wiaty przystankowej wskutek dewastacji dokonanje przez nieznanego sprawcę</t>
  </si>
  <si>
    <t>kradzież blokady parkingowej</t>
  </si>
  <si>
    <t>Uszkodzenie pojazdu na drodze wskutek najechania na ostrą i uszkodzoną krawędź jezdni</t>
  </si>
  <si>
    <t>Uszkodzenie 3 szt. drzwi wraz z zamkami, ościeżnicy, ściany przy drzwiach, skrzynki od licznika oraz barierki przy schodach</t>
  </si>
  <si>
    <t>Ryzyko</t>
  </si>
  <si>
    <t>Opis zdarzenia</t>
  </si>
  <si>
    <t>Wysokość odszkodowania:</t>
  </si>
  <si>
    <t>2015 rok</t>
  </si>
  <si>
    <t>2016 rok</t>
  </si>
  <si>
    <t>2017 rok</t>
  </si>
  <si>
    <t>2018 rok</t>
  </si>
  <si>
    <t>ŁĄCZNIE:</t>
  </si>
  <si>
    <t>b/d</t>
  </si>
  <si>
    <t>zniszczenie lokalu mieszkalnego w wyniku pożaru</t>
  </si>
  <si>
    <t>stłuczenie szyby</t>
  </si>
  <si>
    <t xml:space="preserve">Data zgłoszenia szkody </t>
  </si>
  <si>
    <t>2016-07-018</t>
  </si>
  <si>
    <t>OC p.p.m.</t>
  </si>
  <si>
    <t>OC ogólne / OC dróg</t>
  </si>
  <si>
    <t>UBEZPIECZENIA MAJĄTKOWE</t>
  </si>
  <si>
    <t>UBEZPIECZENIA KOMUNIKACYJNE</t>
  </si>
  <si>
    <t>Uszkodzenie pojazdu na drodze w wyniku wjechania w ubytek w nawierzchni</t>
  </si>
  <si>
    <t>Uszkodzenie wiaty przystankowej  w wyniku burzy i silnego wiatru.</t>
  </si>
  <si>
    <t>Uszkodzenie ciała podczas treningu Gminnego Klubu Sportowego.</t>
  </si>
  <si>
    <t>Kradzież oprawy oświetleniowej LED przez nieznanego sprawcę.</t>
  </si>
  <si>
    <t>Informacje nt rezerw:</t>
  </si>
  <si>
    <t xml:space="preserve">Załącznik nr 7 - Wykaz szkodowości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</si>
</sst>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12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/>
    <xf numFmtId="164" fontId="10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0" fontId="0" fillId="5" borderId="0" xfId="0" applyFill="1"/>
    <xf numFmtId="0" fontId="10" fillId="0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0" xfId="40" applyNumberFormat="1" applyFont="1"/>
    <xf numFmtId="164" fontId="14" fillId="2" borderId="1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0" fontId="0" fillId="0" borderId="0" xfId="0" applyFill="1"/>
    <xf numFmtId="0" fontId="15" fillId="0" borderId="0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vertical="center"/>
    </xf>
    <xf numFmtId="14" fontId="7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Fill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</cellXfs>
  <cellStyles count="41">
    <cellStyle name="Hiperłącze 2" xfId="1"/>
    <cellStyle name="Normalny" xfId="0" builtinId="0"/>
    <cellStyle name="Normalny 2" xfId="2"/>
    <cellStyle name="Normalny 20" xfId="12"/>
    <cellStyle name="Normalny 3" xfId="10"/>
    <cellStyle name="Normalny 4" xfId="3"/>
    <cellStyle name="Normalny 4 2" xfId="31"/>
    <cellStyle name="Normalny 5" xfId="30"/>
    <cellStyle name="Normalny 6" xfId="29"/>
    <cellStyle name="Normalny 7" xfId="40"/>
    <cellStyle name="Walutowy 10" xfId="11"/>
    <cellStyle name="Walutowy 11" xfId="21"/>
    <cellStyle name="Walutowy 11 2" xfId="37"/>
    <cellStyle name="Walutowy 12" xfId="23"/>
    <cellStyle name="Walutowy 12 2" xfId="38"/>
    <cellStyle name="Walutowy 13" xfId="25"/>
    <cellStyle name="Walutowy 14" xfId="28"/>
    <cellStyle name="Walutowy 14 2" xfId="39"/>
    <cellStyle name="Walutowy 15" xfId="32"/>
    <cellStyle name="Walutowy 2" xfId="4"/>
    <cellStyle name="Walutowy 2 10" xfId="26"/>
    <cellStyle name="Walutowy 2 11" xfId="27"/>
    <cellStyle name="Walutowy 2 2" xfId="5"/>
    <cellStyle name="Walutowy 2 3" xfId="6"/>
    <cellStyle name="Walutowy 2 4" xfId="14"/>
    <cellStyle name="Walutowy 2 5" xfId="16"/>
    <cellStyle name="Walutowy 2 6" xfId="18"/>
    <cellStyle name="Walutowy 2 7" xfId="20"/>
    <cellStyle name="Walutowy 2 8" xfId="22"/>
    <cellStyle name="Walutowy 2 9" xfId="24"/>
    <cellStyle name="Walutowy 3" xfId="7"/>
    <cellStyle name="Walutowy 3 2" xfId="33"/>
    <cellStyle name="Walutowy 4" xfId="8"/>
    <cellStyle name="Walutowy 4 2" xfId="34"/>
    <cellStyle name="Walutowy 5" xfId="9"/>
    <cellStyle name="Walutowy 5 2" xfId="35"/>
    <cellStyle name="Walutowy 6" xfId="13"/>
    <cellStyle name="Walutowy 7" xfId="15"/>
    <cellStyle name="Walutowy 7 2" xfId="36"/>
    <cellStyle name="Walutowy 8" xfId="17"/>
    <cellStyle name="Walutowy 9" xfId="1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topLeftCell="A86" zoomScale="70" zoomScaleNormal="70" zoomScaleSheetLayoutView="70" workbookViewId="0">
      <selection activeCell="D108" sqref="D108"/>
    </sheetView>
  </sheetViews>
  <sheetFormatPr defaultRowHeight="15.75" x14ac:dyDescent="0.2"/>
  <cols>
    <col min="1" max="1" width="34.42578125" style="4" bestFit="1" customWidth="1"/>
    <col min="2" max="2" width="15.5703125" style="1" customWidth="1"/>
    <col min="3" max="3" width="71.7109375" style="12" customWidth="1"/>
    <col min="4" max="4" width="21.5703125" style="13" customWidth="1"/>
  </cols>
  <sheetData>
    <row r="1" spans="1:4" ht="16.5" thickBot="1" x14ac:dyDescent="0.25">
      <c r="A1" s="26" t="s">
        <v>84</v>
      </c>
      <c r="B1" s="27"/>
      <c r="C1" s="7"/>
      <c r="D1" s="7"/>
    </row>
    <row r="3" spans="1:4" s="2" customFormat="1" ht="15.75" customHeight="1" x14ac:dyDescent="0.2">
      <c r="A3" s="33" t="s">
        <v>77</v>
      </c>
      <c r="B3" s="33"/>
      <c r="C3" s="33"/>
      <c r="D3" s="33"/>
    </row>
    <row r="4" spans="1:4" s="2" customFormat="1" ht="47.25" x14ac:dyDescent="0.2">
      <c r="A4" s="8" t="s">
        <v>62</v>
      </c>
      <c r="B4" s="8" t="s">
        <v>73</v>
      </c>
      <c r="C4" s="8" t="s">
        <v>63</v>
      </c>
      <c r="D4" s="8" t="s">
        <v>64</v>
      </c>
    </row>
    <row r="5" spans="1:4" s="2" customFormat="1" x14ac:dyDescent="0.2">
      <c r="A5" s="29" t="s">
        <v>65</v>
      </c>
      <c r="B5" s="30"/>
      <c r="C5" s="30"/>
      <c r="D5" s="31"/>
    </row>
    <row r="6" spans="1:4" ht="30" x14ac:dyDescent="0.2">
      <c r="A6" s="9" t="s">
        <v>1</v>
      </c>
      <c r="B6" s="10">
        <v>42037</v>
      </c>
      <c r="C6" s="11" t="s">
        <v>2</v>
      </c>
      <c r="D6" s="3">
        <v>110.7</v>
      </c>
    </row>
    <row r="7" spans="1:4" s="2" customFormat="1" x14ac:dyDescent="0.2">
      <c r="A7" s="9" t="s">
        <v>1</v>
      </c>
      <c r="B7" s="10">
        <v>42048</v>
      </c>
      <c r="C7" s="11" t="s">
        <v>72</v>
      </c>
      <c r="D7" s="3">
        <v>276.75</v>
      </c>
    </row>
    <row r="8" spans="1:4" s="2" customFormat="1" x14ac:dyDescent="0.2">
      <c r="A8" s="9" t="s">
        <v>1</v>
      </c>
      <c r="B8" s="10">
        <v>42150</v>
      </c>
      <c r="C8" s="11" t="s">
        <v>72</v>
      </c>
      <c r="D8" s="3">
        <v>369.01</v>
      </c>
    </row>
    <row r="9" spans="1:4" ht="30" x14ac:dyDescent="0.2">
      <c r="A9" s="9" t="s">
        <v>1</v>
      </c>
      <c r="B9" s="10">
        <v>42201</v>
      </c>
      <c r="C9" s="11" t="s">
        <v>8</v>
      </c>
      <c r="D9" s="3">
        <v>120.22</v>
      </c>
    </row>
    <row r="10" spans="1:4" x14ac:dyDescent="0.2">
      <c r="A10" s="9" t="s">
        <v>1</v>
      </c>
      <c r="B10" s="10">
        <v>42306</v>
      </c>
      <c r="C10" s="11" t="s">
        <v>48</v>
      </c>
      <c r="D10" s="3">
        <v>92.81</v>
      </c>
    </row>
    <row r="11" spans="1:4" s="2" customFormat="1" x14ac:dyDescent="0.2">
      <c r="A11" s="9" t="s">
        <v>3</v>
      </c>
      <c r="B11" s="10">
        <v>42011</v>
      </c>
      <c r="C11" s="14" t="s">
        <v>71</v>
      </c>
      <c r="D11" s="3">
        <v>16834.490000000002</v>
      </c>
    </row>
    <row r="12" spans="1:4" x14ac:dyDescent="0.2">
      <c r="A12" s="9" t="s">
        <v>3</v>
      </c>
      <c r="B12" s="10">
        <v>42096</v>
      </c>
      <c r="C12" s="11" t="s">
        <v>4</v>
      </c>
      <c r="D12" s="3">
        <v>525.08000000000004</v>
      </c>
    </row>
    <row r="13" spans="1:4" ht="30" x14ac:dyDescent="0.2">
      <c r="A13" s="9" t="s">
        <v>3</v>
      </c>
      <c r="B13" s="10">
        <v>42129</v>
      </c>
      <c r="C13" s="11" t="s">
        <v>5</v>
      </c>
      <c r="D13" s="3">
        <v>458</v>
      </c>
    </row>
    <row r="14" spans="1:4" x14ac:dyDescent="0.2">
      <c r="A14" s="9" t="s">
        <v>3</v>
      </c>
      <c r="B14" s="10">
        <v>42165</v>
      </c>
      <c r="C14" s="11" t="s">
        <v>6</v>
      </c>
      <c r="D14" s="3">
        <v>200</v>
      </c>
    </row>
    <row r="15" spans="1:4" s="2" customFormat="1" x14ac:dyDescent="0.2">
      <c r="A15" s="9" t="s">
        <v>3</v>
      </c>
      <c r="B15" s="10">
        <v>42192</v>
      </c>
      <c r="C15" s="11" t="s">
        <v>70</v>
      </c>
      <c r="D15" s="3">
        <v>7113</v>
      </c>
    </row>
    <row r="16" spans="1:4" s="2" customFormat="1" x14ac:dyDescent="0.2">
      <c r="A16" s="9" t="s">
        <v>3</v>
      </c>
      <c r="B16" s="10">
        <v>42087</v>
      </c>
      <c r="C16" s="11" t="s">
        <v>70</v>
      </c>
      <c r="D16" s="3">
        <v>1113.92</v>
      </c>
    </row>
    <row r="17" spans="1:4" ht="30" x14ac:dyDescent="0.2">
      <c r="A17" s="9" t="s">
        <v>3</v>
      </c>
      <c r="B17" s="10">
        <v>42296</v>
      </c>
      <c r="C17" s="11" t="s">
        <v>9</v>
      </c>
      <c r="D17" s="3">
        <v>2578.4699999999998</v>
      </c>
    </row>
    <row r="18" spans="1:4" s="2" customFormat="1" x14ac:dyDescent="0.2">
      <c r="A18" s="9" t="s">
        <v>3</v>
      </c>
      <c r="B18" s="10">
        <v>42298</v>
      </c>
      <c r="C18" s="11" t="s">
        <v>70</v>
      </c>
      <c r="D18" s="3">
        <v>1031.8900000000001</v>
      </c>
    </row>
    <row r="19" spans="1:4" x14ac:dyDescent="0.2">
      <c r="A19" s="9" t="s">
        <v>3</v>
      </c>
      <c r="B19" s="10">
        <v>42300</v>
      </c>
      <c r="C19" s="11" t="s">
        <v>10</v>
      </c>
      <c r="D19" s="3">
        <v>2796</v>
      </c>
    </row>
    <row r="20" spans="1:4" ht="30" x14ac:dyDescent="0.2">
      <c r="A20" s="9" t="s">
        <v>3</v>
      </c>
      <c r="B20" s="10">
        <v>42360</v>
      </c>
      <c r="C20" s="11" t="s">
        <v>9</v>
      </c>
      <c r="D20" s="3">
        <v>3171.52</v>
      </c>
    </row>
    <row r="21" spans="1:4" s="2" customFormat="1" x14ac:dyDescent="0.2">
      <c r="A21" s="9" t="s">
        <v>3</v>
      </c>
      <c r="B21" s="10">
        <v>42369</v>
      </c>
      <c r="C21" s="11" t="s">
        <v>70</v>
      </c>
      <c r="D21" s="3">
        <v>450</v>
      </c>
    </row>
    <row r="22" spans="1:4" s="2" customFormat="1" x14ac:dyDescent="0.2">
      <c r="A22" s="9" t="s">
        <v>7</v>
      </c>
      <c r="B22" s="10">
        <v>42192</v>
      </c>
      <c r="C22" s="11" t="s">
        <v>70</v>
      </c>
      <c r="D22" s="3">
        <v>12581.06</v>
      </c>
    </row>
    <row r="23" spans="1:4" x14ac:dyDescent="0.2">
      <c r="A23" s="9" t="s">
        <v>7</v>
      </c>
      <c r="B23" s="10">
        <v>42331</v>
      </c>
      <c r="C23" s="11" t="s">
        <v>11</v>
      </c>
      <c r="D23" s="3">
        <v>448.48</v>
      </c>
    </row>
    <row r="24" spans="1:4" s="2" customFormat="1" x14ac:dyDescent="0.2">
      <c r="A24" s="9" t="s">
        <v>7</v>
      </c>
      <c r="B24" s="10">
        <v>42328</v>
      </c>
      <c r="C24" s="11" t="s">
        <v>70</v>
      </c>
      <c r="D24" s="3">
        <v>3781.84</v>
      </c>
    </row>
    <row r="25" spans="1:4" x14ac:dyDescent="0.2">
      <c r="A25" s="9" t="s">
        <v>7</v>
      </c>
      <c r="B25" s="10">
        <v>42334</v>
      </c>
      <c r="C25" s="11" t="s">
        <v>49</v>
      </c>
      <c r="D25" s="3">
        <v>420</v>
      </c>
    </row>
    <row r="26" spans="1:4" ht="30" x14ac:dyDescent="0.2">
      <c r="A26" s="9" t="s">
        <v>7</v>
      </c>
      <c r="B26" s="10">
        <v>42367</v>
      </c>
      <c r="C26" s="11" t="s">
        <v>55</v>
      </c>
      <c r="D26" s="3">
        <v>420</v>
      </c>
    </row>
    <row r="27" spans="1:4" s="2" customFormat="1" ht="30" x14ac:dyDescent="0.2">
      <c r="A27" s="9" t="s">
        <v>39</v>
      </c>
      <c r="B27" s="10">
        <v>42023</v>
      </c>
      <c r="C27" s="11" t="s">
        <v>40</v>
      </c>
      <c r="D27" s="3">
        <v>2020</v>
      </c>
    </row>
    <row r="28" spans="1:4" s="2" customFormat="1" ht="30" x14ac:dyDescent="0.2">
      <c r="A28" s="9" t="s">
        <v>14</v>
      </c>
      <c r="B28" s="10">
        <v>42142</v>
      </c>
      <c r="C28" s="11" t="s">
        <v>41</v>
      </c>
      <c r="D28" s="3">
        <v>924.9</v>
      </c>
    </row>
    <row r="29" spans="1:4" ht="30" x14ac:dyDescent="0.2">
      <c r="A29" s="9" t="s">
        <v>14</v>
      </c>
      <c r="B29" s="10">
        <v>42020</v>
      </c>
      <c r="C29" s="11" t="s">
        <v>47</v>
      </c>
      <c r="D29" s="3">
        <v>809.5</v>
      </c>
    </row>
    <row r="30" spans="1:4" s="2" customFormat="1" x14ac:dyDescent="0.2">
      <c r="A30" s="9" t="s">
        <v>76</v>
      </c>
      <c r="B30" s="10">
        <v>42006</v>
      </c>
      <c r="C30" s="11" t="s">
        <v>70</v>
      </c>
      <c r="D30" s="3">
        <v>3851.74</v>
      </c>
    </row>
    <row r="31" spans="1:4" s="2" customFormat="1" x14ac:dyDescent="0.2">
      <c r="A31" s="9" t="s">
        <v>76</v>
      </c>
      <c r="B31" s="10">
        <v>42208</v>
      </c>
      <c r="C31" s="11" t="s">
        <v>70</v>
      </c>
      <c r="D31" s="3">
        <v>370.65</v>
      </c>
    </row>
    <row r="32" spans="1:4" x14ac:dyDescent="0.2">
      <c r="A32" s="9" t="s">
        <v>20</v>
      </c>
      <c r="B32" s="10">
        <v>42349</v>
      </c>
      <c r="C32" s="11" t="s">
        <v>50</v>
      </c>
      <c r="D32" s="3">
        <v>150</v>
      </c>
    </row>
    <row r="33" spans="1:4" s="6" customFormat="1" x14ac:dyDescent="0.2">
      <c r="A33" s="32" t="s">
        <v>0</v>
      </c>
      <c r="B33" s="32"/>
      <c r="C33" s="32"/>
      <c r="D33" s="5">
        <f>SUM(D6:D32)</f>
        <v>63020.030000000006</v>
      </c>
    </row>
    <row r="34" spans="1:4" s="2" customFormat="1" x14ac:dyDescent="0.2">
      <c r="A34" s="29" t="s">
        <v>66</v>
      </c>
      <c r="B34" s="30"/>
      <c r="C34" s="30"/>
      <c r="D34" s="31"/>
    </row>
    <row r="35" spans="1:4" ht="30" x14ac:dyDescent="0.2">
      <c r="A35" s="9" t="s">
        <v>3</v>
      </c>
      <c r="B35" s="10">
        <v>42461</v>
      </c>
      <c r="C35" s="11" t="s">
        <v>12</v>
      </c>
      <c r="D35" s="3">
        <v>362.84</v>
      </c>
    </row>
    <row r="36" spans="1:4" ht="30" x14ac:dyDescent="0.2">
      <c r="A36" s="9" t="s">
        <v>3</v>
      </c>
      <c r="B36" s="10">
        <v>42493</v>
      </c>
      <c r="C36" s="11" t="s">
        <v>13</v>
      </c>
      <c r="D36" s="3">
        <v>500</v>
      </c>
    </row>
    <row r="37" spans="1:4" ht="45" x14ac:dyDescent="0.2">
      <c r="A37" s="9" t="s">
        <v>3</v>
      </c>
      <c r="B37" s="10">
        <v>42535</v>
      </c>
      <c r="C37" s="11" t="s">
        <v>16</v>
      </c>
      <c r="D37" s="3">
        <v>2884.31</v>
      </c>
    </row>
    <row r="38" spans="1:4" ht="30" x14ac:dyDescent="0.2">
      <c r="A38" s="9" t="s">
        <v>3</v>
      </c>
      <c r="B38" s="10">
        <v>42726</v>
      </c>
      <c r="C38" s="11" t="s">
        <v>22</v>
      </c>
      <c r="D38" s="3">
        <v>2915.1</v>
      </c>
    </row>
    <row r="39" spans="1:4" x14ac:dyDescent="0.2">
      <c r="A39" s="9" t="s">
        <v>3</v>
      </c>
      <c r="B39" s="10">
        <v>42726</v>
      </c>
      <c r="C39" s="11" t="s">
        <v>23</v>
      </c>
      <c r="D39" s="3">
        <v>1130.31</v>
      </c>
    </row>
    <row r="40" spans="1:4" ht="30" x14ac:dyDescent="0.2">
      <c r="A40" s="9" t="s">
        <v>3</v>
      </c>
      <c r="B40" s="10">
        <v>42619</v>
      </c>
      <c r="C40" s="11" t="s">
        <v>56</v>
      </c>
      <c r="D40" s="3">
        <v>1614.9</v>
      </c>
    </row>
    <row r="41" spans="1:4" ht="30" x14ac:dyDescent="0.2">
      <c r="A41" s="9" t="s">
        <v>3</v>
      </c>
      <c r="B41" s="10">
        <v>42717</v>
      </c>
      <c r="C41" s="11" t="s">
        <v>58</v>
      </c>
      <c r="D41" s="3">
        <v>509.09</v>
      </c>
    </row>
    <row r="42" spans="1:4" ht="30" x14ac:dyDescent="0.2">
      <c r="A42" s="9" t="s">
        <v>3</v>
      </c>
      <c r="B42" s="10">
        <v>42544</v>
      </c>
      <c r="C42" s="11" t="s">
        <v>42</v>
      </c>
      <c r="D42" s="3">
        <v>2460</v>
      </c>
    </row>
    <row r="43" spans="1:4" ht="30" x14ac:dyDescent="0.2">
      <c r="A43" s="9" t="s">
        <v>3</v>
      </c>
      <c r="B43" s="10" t="s">
        <v>74</v>
      </c>
      <c r="C43" s="11" t="s">
        <v>43</v>
      </c>
      <c r="D43" s="3">
        <v>2510.37</v>
      </c>
    </row>
    <row r="44" spans="1:4" x14ac:dyDescent="0.2">
      <c r="A44" s="9" t="s">
        <v>14</v>
      </c>
      <c r="B44" s="10">
        <v>42534</v>
      </c>
      <c r="C44" s="11" t="s">
        <v>15</v>
      </c>
      <c r="D44" s="3">
        <v>2080.33</v>
      </c>
    </row>
    <row r="45" spans="1:4" ht="30" x14ac:dyDescent="0.2">
      <c r="A45" s="9" t="s">
        <v>17</v>
      </c>
      <c r="B45" s="10">
        <v>42566</v>
      </c>
      <c r="C45" s="11" t="s">
        <v>18</v>
      </c>
      <c r="D45" s="3">
        <v>2600</v>
      </c>
    </row>
    <row r="46" spans="1:4" x14ac:dyDescent="0.2">
      <c r="A46" s="9" t="s">
        <v>17</v>
      </c>
      <c r="B46" s="10">
        <v>42565</v>
      </c>
      <c r="C46" s="11" t="s">
        <v>19</v>
      </c>
      <c r="D46" s="3">
        <v>363.25</v>
      </c>
    </row>
    <row r="47" spans="1:4" ht="30" x14ac:dyDescent="0.2">
      <c r="A47" s="9" t="s">
        <v>17</v>
      </c>
      <c r="B47" s="10">
        <v>42663</v>
      </c>
      <c r="C47" s="11" t="s">
        <v>28</v>
      </c>
      <c r="D47" s="3">
        <v>2300</v>
      </c>
    </row>
    <row r="48" spans="1:4" s="2" customFormat="1" x14ac:dyDescent="0.2">
      <c r="A48" s="9" t="s">
        <v>39</v>
      </c>
      <c r="B48" s="10">
        <v>42384</v>
      </c>
      <c r="C48" s="11" t="s">
        <v>70</v>
      </c>
      <c r="D48" s="3">
        <v>146.74</v>
      </c>
    </row>
    <row r="49" spans="1:4" s="2" customFormat="1" x14ac:dyDescent="0.2">
      <c r="A49" s="9" t="s">
        <v>7</v>
      </c>
      <c r="B49" s="10">
        <v>42691</v>
      </c>
      <c r="C49" s="11" t="s">
        <v>70</v>
      </c>
      <c r="D49" s="3">
        <v>13561.18</v>
      </c>
    </row>
    <row r="50" spans="1:4" x14ac:dyDescent="0.2">
      <c r="A50" s="9" t="s">
        <v>20</v>
      </c>
      <c r="B50" s="10">
        <v>42688</v>
      </c>
      <c r="C50" s="11" t="s">
        <v>21</v>
      </c>
      <c r="D50" s="3">
        <v>100</v>
      </c>
    </row>
    <row r="51" spans="1:4" x14ac:dyDescent="0.2">
      <c r="A51" s="9" t="s">
        <v>20</v>
      </c>
      <c r="B51" s="10">
        <v>42709</v>
      </c>
      <c r="C51" s="11" t="s">
        <v>57</v>
      </c>
      <c r="D51" s="3">
        <v>50</v>
      </c>
    </row>
    <row r="52" spans="1:4" s="6" customFormat="1" x14ac:dyDescent="0.2">
      <c r="A52" s="32" t="s">
        <v>0</v>
      </c>
      <c r="B52" s="32"/>
      <c r="C52" s="32"/>
      <c r="D52" s="5">
        <f>SUM(D35:D51)</f>
        <v>36088.42</v>
      </c>
    </row>
    <row r="53" spans="1:4" s="2" customFormat="1" x14ac:dyDescent="0.2">
      <c r="A53" s="29" t="s">
        <v>67</v>
      </c>
      <c r="B53" s="30"/>
      <c r="C53" s="30"/>
      <c r="D53" s="31"/>
    </row>
    <row r="54" spans="1:4" ht="30" x14ac:dyDescent="0.2">
      <c r="A54" s="9" t="s">
        <v>14</v>
      </c>
      <c r="B54" s="10">
        <v>42753</v>
      </c>
      <c r="C54" s="11" t="s">
        <v>37</v>
      </c>
      <c r="D54" s="3">
        <v>1635.52</v>
      </c>
    </row>
    <row r="55" spans="1:4" ht="30" x14ac:dyDescent="0.2">
      <c r="A55" s="9" t="s">
        <v>17</v>
      </c>
      <c r="B55" s="10">
        <v>42900</v>
      </c>
      <c r="C55" s="11" t="s">
        <v>28</v>
      </c>
      <c r="D55" s="3">
        <v>371.5</v>
      </c>
    </row>
    <row r="56" spans="1:4" ht="30" x14ac:dyDescent="0.2">
      <c r="A56" s="9" t="s">
        <v>17</v>
      </c>
      <c r="B56" s="10">
        <v>42779</v>
      </c>
      <c r="C56" s="11" t="s">
        <v>79</v>
      </c>
      <c r="D56" s="3">
        <v>272.85000000000002</v>
      </c>
    </row>
    <row r="57" spans="1:4" ht="30" x14ac:dyDescent="0.2">
      <c r="A57" s="9" t="s">
        <v>17</v>
      </c>
      <c r="B57" s="10">
        <v>43097</v>
      </c>
      <c r="C57" s="11" t="s">
        <v>28</v>
      </c>
      <c r="D57" s="3">
        <v>482.48</v>
      </c>
    </row>
    <row r="58" spans="1:4" x14ac:dyDescent="0.2">
      <c r="A58" s="9" t="s">
        <v>17</v>
      </c>
      <c r="B58" s="10">
        <v>43014</v>
      </c>
      <c r="C58" s="11" t="s">
        <v>53</v>
      </c>
      <c r="D58" s="3">
        <v>1067.28</v>
      </c>
    </row>
    <row r="59" spans="1:4" ht="30" x14ac:dyDescent="0.2">
      <c r="A59" s="9" t="s">
        <v>17</v>
      </c>
      <c r="B59" s="10">
        <v>43042</v>
      </c>
      <c r="C59" s="11" t="s">
        <v>28</v>
      </c>
      <c r="D59" s="3">
        <v>1075.45</v>
      </c>
    </row>
    <row r="60" spans="1:4" ht="30" x14ac:dyDescent="0.2">
      <c r="A60" s="9" t="s">
        <v>17</v>
      </c>
      <c r="B60" s="10">
        <v>42919</v>
      </c>
      <c r="C60" s="11" t="s">
        <v>28</v>
      </c>
      <c r="D60" s="3">
        <v>231.99</v>
      </c>
    </row>
    <row r="61" spans="1:4" ht="30" x14ac:dyDescent="0.2">
      <c r="A61" s="9" t="s">
        <v>17</v>
      </c>
      <c r="B61" s="10">
        <v>42976</v>
      </c>
      <c r="C61" s="11" t="s">
        <v>60</v>
      </c>
      <c r="D61" s="3">
        <v>328.94</v>
      </c>
    </row>
    <row r="62" spans="1:4" x14ac:dyDescent="0.2">
      <c r="A62" s="9" t="s">
        <v>3</v>
      </c>
      <c r="B62" s="10">
        <v>42865</v>
      </c>
      <c r="C62" s="11" t="s">
        <v>26</v>
      </c>
      <c r="D62" s="3">
        <v>1697.4</v>
      </c>
    </row>
    <row r="63" spans="1:4" ht="30" x14ac:dyDescent="0.2">
      <c r="A63" s="9" t="s">
        <v>3</v>
      </c>
      <c r="B63" s="10">
        <v>42902</v>
      </c>
      <c r="C63" s="11" t="s">
        <v>29</v>
      </c>
      <c r="D63" s="3">
        <v>2400</v>
      </c>
    </row>
    <row r="64" spans="1:4" ht="30" x14ac:dyDescent="0.2">
      <c r="A64" s="9" t="s">
        <v>3</v>
      </c>
      <c r="B64" s="10">
        <v>42905</v>
      </c>
      <c r="C64" s="11" t="s">
        <v>30</v>
      </c>
      <c r="D64" s="3">
        <v>1594.01</v>
      </c>
    </row>
    <row r="65" spans="1:4" ht="30" x14ac:dyDescent="0.2">
      <c r="A65" s="9" t="s">
        <v>3</v>
      </c>
      <c r="B65" s="10">
        <v>42916</v>
      </c>
      <c r="C65" s="11" t="s">
        <v>32</v>
      </c>
      <c r="D65" s="3">
        <v>1990</v>
      </c>
    </row>
    <row r="66" spans="1:4" x14ac:dyDescent="0.2">
      <c r="A66" s="9" t="s">
        <v>3</v>
      </c>
      <c r="B66" s="10">
        <v>42965</v>
      </c>
      <c r="C66" s="11" t="s">
        <v>34</v>
      </c>
      <c r="D66" s="3">
        <v>716.48</v>
      </c>
    </row>
    <row r="67" spans="1:4" x14ac:dyDescent="0.2">
      <c r="A67" s="9" t="s">
        <v>3</v>
      </c>
      <c r="B67" s="10">
        <v>42989</v>
      </c>
      <c r="C67" s="11" t="s">
        <v>80</v>
      </c>
      <c r="D67" s="3">
        <v>505.27</v>
      </c>
    </row>
    <row r="68" spans="1:4" ht="30" x14ac:dyDescent="0.2">
      <c r="A68" s="9" t="s">
        <v>3</v>
      </c>
      <c r="B68" s="10">
        <v>43009</v>
      </c>
      <c r="C68" s="11" t="s">
        <v>38</v>
      </c>
      <c r="D68" s="3">
        <v>374.87</v>
      </c>
    </row>
    <row r="69" spans="1:4" ht="30" x14ac:dyDescent="0.2">
      <c r="A69" s="9" t="s">
        <v>3</v>
      </c>
      <c r="B69" s="10">
        <v>42810</v>
      </c>
      <c r="C69" s="11" t="s">
        <v>44</v>
      </c>
      <c r="D69" s="3">
        <v>4446.05</v>
      </c>
    </row>
    <row r="70" spans="1:4" x14ac:dyDescent="0.2">
      <c r="A70" s="9" t="s">
        <v>3</v>
      </c>
      <c r="B70" s="10">
        <v>42964</v>
      </c>
      <c r="C70" s="11" t="s">
        <v>51</v>
      </c>
      <c r="D70" s="3">
        <v>269.77999999999997</v>
      </c>
    </row>
    <row r="71" spans="1:4" ht="30" x14ac:dyDescent="0.2">
      <c r="A71" s="9" t="s">
        <v>3</v>
      </c>
      <c r="B71" s="10">
        <v>43074</v>
      </c>
      <c r="C71" s="11" t="s">
        <v>54</v>
      </c>
      <c r="D71" s="3">
        <v>3837.75</v>
      </c>
    </row>
    <row r="72" spans="1:4" ht="30" x14ac:dyDescent="0.2">
      <c r="A72" s="9" t="s">
        <v>3</v>
      </c>
      <c r="B72" s="10">
        <v>43047</v>
      </c>
      <c r="C72" s="11" t="s">
        <v>61</v>
      </c>
      <c r="D72" s="3">
        <v>2002.16</v>
      </c>
    </row>
    <row r="73" spans="1:4" ht="30" x14ac:dyDescent="0.2">
      <c r="A73" s="9" t="s">
        <v>7</v>
      </c>
      <c r="B73" s="10">
        <v>42933</v>
      </c>
      <c r="C73" s="11" t="s">
        <v>33</v>
      </c>
      <c r="D73" s="3">
        <v>668.91</v>
      </c>
    </row>
    <row r="74" spans="1:4" ht="30" x14ac:dyDescent="0.2">
      <c r="A74" s="9" t="s">
        <v>7</v>
      </c>
      <c r="B74" s="10">
        <v>43042</v>
      </c>
      <c r="C74" s="11" t="s">
        <v>35</v>
      </c>
      <c r="D74" s="3">
        <v>2000</v>
      </c>
    </row>
    <row r="75" spans="1:4" x14ac:dyDescent="0.2">
      <c r="A75" s="9" t="s">
        <v>7</v>
      </c>
      <c r="B75" s="10">
        <v>42924</v>
      </c>
      <c r="C75" s="11" t="s">
        <v>59</v>
      </c>
      <c r="D75" s="3">
        <v>217.79</v>
      </c>
    </row>
    <row r="76" spans="1:4" ht="30" x14ac:dyDescent="0.2">
      <c r="A76" s="9" t="s">
        <v>1</v>
      </c>
      <c r="B76" s="10">
        <v>43011</v>
      </c>
      <c r="C76" s="11" t="s">
        <v>52</v>
      </c>
      <c r="D76" s="3">
        <v>189.99</v>
      </c>
    </row>
    <row r="77" spans="1:4" x14ac:dyDescent="0.2">
      <c r="A77" s="9" t="s">
        <v>20</v>
      </c>
      <c r="B77" s="10">
        <v>43014</v>
      </c>
      <c r="C77" s="11" t="s">
        <v>81</v>
      </c>
      <c r="D77" s="3">
        <v>350</v>
      </c>
    </row>
    <row r="78" spans="1:4" x14ac:dyDescent="0.2">
      <c r="A78" s="9" t="s">
        <v>20</v>
      </c>
      <c r="B78" s="10">
        <v>42894</v>
      </c>
      <c r="C78" s="11" t="s">
        <v>27</v>
      </c>
      <c r="D78" s="3">
        <v>100</v>
      </c>
    </row>
    <row r="79" spans="1:4" s="6" customFormat="1" x14ac:dyDescent="0.2">
      <c r="A79" s="32" t="s">
        <v>0</v>
      </c>
      <c r="B79" s="32"/>
      <c r="C79" s="32"/>
      <c r="D79" s="5">
        <f>SUM(D54:D78)</f>
        <v>28826.47</v>
      </c>
    </row>
    <row r="80" spans="1:4" x14ac:dyDescent="0.2">
      <c r="A80" s="29" t="s">
        <v>68</v>
      </c>
      <c r="B80" s="30"/>
      <c r="C80" s="30"/>
      <c r="D80" s="31"/>
    </row>
    <row r="81" spans="1:4" ht="30" x14ac:dyDescent="0.2">
      <c r="A81" s="9" t="s">
        <v>17</v>
      </c>
      <c r="B81" s="10">
        <v>43124</v>
      </c>
      <c r="C81" s="11" t="s">
        <v>45</v>
      </c>
      <c r="D81" s="3">
        <v>1220.83</v>
      </c>
    </row>
    <row r="82" spans="1:4" ht="30" x14ac:dyDescent="0.2">
      <c r="A82" s="9" t="s">
        <v>3</v>
      </c>
      <c r="B82" s="10">
        <v>43167</v>
      </c>
      <c r="C82" s="11" t="s">
        <v>46</v>
      </c>
      <c r="D82" s="3">
        <v>7700</v>
      </c>
    </row>
    <row r="83" spans="1:4" x14ac:dyDescent="0.2">
      <c r="A83" s="9" t="s">
        <v>7</v>
      </c>
      <c r="B83" s="10">
        <v>43140</v>
      </c>
      <c r="C83" s="11" t="s">
        <v>82</v>
      </c>
      <c r="D83" s="3">
        <v>1491.98</v>
      </c>
    </row>
    <row r="84" spans="1:4" s="6" customFormat="1" x14ac:dyDescent="0.2">
      <c r="A84" s="32" t="s">
        <v>0</v>
      </c>
      <c r="B84" s="32"/>
      <c r="C84" s="32"/>
      <c r="D84" s="5">
        <f>SUM(D81:D83)</f>
        <v>10412.81</v>
      </c>
    </row>
    <row r="85" spans="1:4" s="2" customFormat="1" x14ac:dyDescent="0.2">
      <c r="A85" s="4"/>
      <c r="B85" s="1"/>
      <c r="C85" s="12"/>
      <c r="D85" s="13"/>
    </row>
    <row r="86" spans="1:4" ht="20.25" x14ac:dyDescent="0.2">
      <c r="A86" s="28" t="s">
        <v>69</v>
      </c>
      <c r="B86" s="28"/>
      <c r="C86" s="28"/>
      <c r="D86" s="15">
        <f>SUM(D33,D52,D79,D84)</f>
        <v>138347.73000000001</v>
      </c>
    </row>
    <row r="87" spans="1:4" s="18" customFormat="1" ht="20.25" x14ac:dyDescent="0.2">
      <c r="A87" s="16"/>
      <c r="B87" s="16"/>
      <c r="C87" s="16"/>
      <c r="D87" s="17"/>
    </row>
    <row r="88" spans="1:4" s="18" customFormat="1" ht="21" thickBot="1" x14ac:dyDescent="0.25">
      <c r="A88" s="19" t="s">
        <v>83</v>
      </c>
      <c r="B88" s="16"/>
      <c r="C88" s="16"/>
      <c r="D88" s="17"/>
    </row>
    <row r="89" spans="1:4" s="18" customFormat="1" x14ac:dyDescent="0.2">
      <c r="A89" s="20" t="s">
        <v>14</v>
      </c>
      <c r="B89" s="21">
        <v>43167</v>
      </c>
      <c r="C89" s="22">
        <v>956.68</v>
      </c>
    </row>
    <row r="90" spans="1:4" s="18" customFormat="1" ht="21" thickBot="1" x14ac:dyDescent="0.25">
      <c r="A90" s="25" t="s">
        <v>14</v>
      </c>
      <c r="B90" s="23">
        <v>43217</v>
      </c>
      <c r="C90" s="24">
        <v>575.66999999999996</v>
      </c>
      <c r="D90" s="17"/>
    </row>
    <row r="91" spans="1:4" s="18" customFormat="1" ht="20.25" x14ac:dyDescent="0.2">
      <c r="A91" s="16"/>
      <c r="B91" s="16"/>
      <c r="C91" s="16"/>
      <c r="D91" s="17"/>
    </row>
    <row r="93" spans="1:4" ht="20.25" x14ac:dyDescent="0.2">
      <c r="A93" s="33" t="s">
        <v>78</v>
      </c>
      <c r="B93" s="33"/>
      <c r="C93" s="33"/>
      <c r="D93" s="33"/>
    </row>
    <row r="94" spans="1:4" s="2" customFormat="1" ht="47.25" x14ac:dyDescent="0.2">
      <c r="A94" s="8" t="s">
        <v>62</v>
      </c>
      <c r="B94" s="8" t="s">
        <v>73</v>
      </c>
      <c r="C94" s="8" t="s">
        <v>63</v>
      </c>
      <c r="D94" s="8" t="s">
        <v>64</v>
      </c>
    </row>
    <row r="95" spans="1:4" x14ac:dyDescent="0.2">
      <c r="A95" s="29" t="s">
        <v>67</v>
      </c>
      <c r="B95" s="30"/>
      <c r="C95" s="30"/>
      <c r="D95" s="31"/>
    </row>
    <row r="96" spans="1:4" x14ac:dyDescent="0.2">
      <c r="A96" s="9" t="s">
        <v>24</v>
      </c>
      <c r="B96" s="10">
        <v>42748</v>
      </c>
      <c r="C96" s="11" t="s">
        <v>25</v>
      </c>
      <c r="D96" s="3">
        <v>5006.6099999999997</v>
      </c>
    </row>
    <row r="97" spans="1:8" ht="30" x14ac:dyDescent="0.2">
      <c r="A97" s="9" t="s">
        <v>24</v>
      </c>
      <c r="B97" s="10">
        <v>42904</v>
      </c>
      <c r="C97" s="11" t="s">
        <v>31</v>
      </c>
      <c r="D97" s="3">
        <v>5875.33</v>
      </c>
    </row>
    <row r="98" spans="1:8" s="2" customFormat="1" x14ac:dyDescent="0.2">
      <c r="A98" s="9" t="s">
        <v>75</v>
      </c>
      <c r="B98" s="10">
        <v>42993</v>
      </c>
      <c r="C98" s="11" t="s">
        <v>25</v>
      </c>
      <c r="D98" s="3">
        <v>3072.39</v>
      </c>
    </row>
    <row r="99" spans="1:8" s="2" customFormat="1" x14ac:dyDescent="0.2">
      <c r="A99" s="9" t="s">
        <v>75</v>
      </c>
      <c r="B99" s="10">
        <v>42904</v>
      </c>
      <c r="C99" s="11" t="s">
        <v>25</v>
      </c>
      <c r="D99" s="3">
        <v>2700</v>
      </c>
    </row>
    <row r="100" spans="1:8" s="2" customFormat="1" x14ac:dyDescent="0.2">
      <c r="A100" s="32" t="s">
        <v>0</v>
      </c>
      <c r="B100" s="32"/>
      <c r="C100" s="32"/>
      <c r="D100" s="5">
        <f>SUM(D96:D99)</f>
        <v>16654.329999999998</v>
      </c>
    </row>
    <row r="101" spans="1:8" x14ac:dyDescent="0.2">
      <c r="A101" s="29" t="s">
        <v>68</v>
      </c>
      <c r="B101" s="30"/>
      <c r="C101" s="30"/>
      <c r="D101" s="31"/>
    </row>
    <row r="102" spans="1:8" ht="30" x14ac:dyDescent="0.2">
      <c r="A102" s="9" t="s">
        <v>24</v>
      </c>
      <c r="B102" s="10">
        <v>43138</v>
      </c>
      <c r="C102" s="11" t="s">
        <v>36</v>
      </c>
      <c r="D102" s="3">
        <v>17214.93</v>
      </c>
    </row>
    <row r="103" spans="1:8" s="2" customFormat="1" x14ac:dyDescent="0.2">
      <c r="A103" s="9" t="s">
        <v>75</v>
      </c>
      <c r="B103" s="10">
        <v>43206</v>
      </c>
      <c r="C103" s="11" t="s">
        <v>25</v>
      </c>
      <c r="D103" s="3">
        <v>4000</v>
      </c>
      <c r="H103"/>
    </row>
    <row r="104" spans="1:8" s="2" customFormat="1" x14ac:dyDescent="0.2">
      <c r="A104" s="9" t="s">
        <v>75</v>
      </c>
      <c r="B104" s="10">
        <v>43138</v>
      </c>
      <c r="C104" s="11" t="s">
        <v>25</v>
      </c>
      <c r="D104" s="3">
        <v>4296.1099999999997</v>
      </c>
    </row>
    <row r="105" spans="1:8" s="2" customFormat="1" x14ac:dyDescent="0.2">
      <c r="A105" s="32" t="s">
        <v>0</v>
      </c>
      <c r="B105" s="32"/>
      <c r="C105" s="32"/>
      <c r="D105" s="5">
        <f>SUM(D102:D104)</f>
        <v>25511.040000000001</v>
      </c>
    </row>
    <row r="107" spans="1:8" ht="20.25" x14ac:dyDescent="0.2">
      <c r="A107" s="28" t="s">
        <v>69</v>
      </c>
      <c r="B107" s="28"/>
      <c r="C107" s="28"/>
      <c r="D107" s="15">
        <f>SUM(D100,D105)</f>
        <v>42165.369999999995</v>
      </c>
    </row>
  </sheetData>
  <mergeCells count="17">
    <mergeCell ref="A95:D95"/>
    <mergeCell ref="A3:D3"/>
    <mergeCell ref="A93:D93"/>
    <mergeCell ref="A101:D101"/>
    <mergeCell ref="A107:C107"/>
    <mergeCell ref="A100:C100"/>
    <mergeCell ref="A105:C105"/>
    <mergeCell ref="A84:C84"/>
    <mergeCell ref="A1:B1"/>
    <mergeCell ref="A86:C86"/>
    <mergeCell ref="A5:D5"/>
    <mergeCell ref="A34:D34"/>
    <mergeCell ref="A53:D53"/>
    <mergeCell ref="A80:D80"/>
    <mergeCell ref="A33:C33"/>
    <mergeCell ref="A52:C52"/>
    <mergeCell ref="A79:C79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szkody</vt:lpstr>
      <vt:lpstr>szkody!Obszar_wydruku</vt:lpstr>
    </vt:vector>
  </TitlesOfParts>
  <Company>MedicEuro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Admin</cp:lastModifiedBy>
  <cp:lastPrinted>2018-06-07T06:24:25Z</cp:lastPrinted>
  <dcterms:created xsi:type="dcterms:W3CDTF">2004-04-21T13:58:08Z</dcterms:created>
  <dcterms:modified xsi:type="dcterms:W3CDTF">2018-06-29T06:55:33Z</dcterms:modified>
</cp:coreProperties>
</file>